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5\Дорожный фонд\"/>
    </mc:Choice>
  </mc:AlternateContent>
  <xr:revisionPtr revIDLastSave="0" documentId="13_ncr:1_{50039D9C-4C36-4058-9FF5-672BB5237E2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38" i="1" l="1"/>
  <c r="G38" i="1"/>
  <c r="G30" i="1" s="1"/>
  <c r="F35" i="1"/>
  <c r="G49" i="1"/>
  <c r="F49" i="1"/>
  <c r="G50" i="1" l="1"/>
  <c r="F50" i="1"/>
  <c r="F32" i="1"/>
  <c r="G51" i="1"/>
  <c r="F51" i="1"/>
  <c r="G48" i="1"/>
  <c r="F48" i="1"/>
  <c r="G17" i="1"/>
  <c r="F17" i="1"/>
  <c r="G11" i="1"/>
  <c r="F11" i="1"/>
  <c r="F46" i="1" l="1"/>
  <c r="G10" i="1"/>
  <c r="G46" i="1"/>
  <c r="F10" i="1"/>
  <c r="G43" i="1" l="1"/>
  <c r="F30" i="1"/>
  <c r="F43" i="1" s="1"/>
</calcChain>
</file>

<file path=xl/sharedStrings.xml><?xml version="1.0" encoding="utf-8"?>
<sst xmlns="http://schemas.openxmlformats.org/spreadsheetml/2006/main" count="87" uniqueCount="66">
  <si>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</si>
  <si>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</si>
  <si>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</si>
  <si>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</si>
  <si>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</si>
  <si>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</si>
  <si>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</si>
  <si>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</si>
  <si>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</si>
  <si>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</si>
  <si>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</si>
  <si>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</si>
  <si>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</si>
  <si>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</si>
  <si>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</si>
  <si>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</si>
  <si>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</si>
  <si>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</si>
  <si>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</si>
  <si>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</si>
  <si>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</si>
  <si>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</si>
  <si>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</si>
  <si>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</si>
  <si>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</si>
  <si>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</si>
  <si>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</si>
  <si>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</si>
  <si>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</si>
  <si>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</si>
  <si>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</si>
  <si>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</si>
  <si>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</si>
  <si>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</si>
  <si>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</si>
  <si>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</si>
  <si>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</si>
  <si>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</si>
  <si>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</si>
  <si>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</si>
  <si>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</si>
  <si>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</si>
  <si>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</si>
  <si>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</si>
  <si>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</si>
  <si>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</si>
  <si>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</si>
  <si>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</si>
  <si>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</si>
  <si>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</si>
  <si>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</si>
  <si>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</si>
  <si>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</si>
  <si>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</si>
  <si>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</si>
  <si>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</si>
  <si>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</si>
  <si>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</si>
  <si>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</si>
  <si>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</si>
  <si>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</si>
  <si>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</si>
  <si>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</si>
  <si>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</si>
  <si>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на    01.02.2025</t>
  </si>
  <si>
    <t>Остаток средств дорожного фонда на 1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</si>
</sst>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14" fontId="0" fillId="0" borderId="0" xfId="0" applyNumberFormat="1" applyAlignment="1">
      <alignment horizontal="right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2" zoomScale="96" zoomScaleNormal="96" workbookViewId="0">
      <selection activeCell="L37" sqref="L37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3.425781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91" t="s">
        <v>62</v>
      </c>
      <c r="B3" s="91"/>
      <c r="C3" s="91"/>
      <c r="D3" s="91"/>
      <c r="E3" s="91"/>
      <c r="F3" s="91"/>
      <c r="G3" s="91"/>
    </row>
    <row r="4" spans="1:7" x14ac:dyDescent="0.25">
      <c r="A4" s="85" t="s">
        <v>64</v>
      </c>
      <c r="C4" s="59"/>
      <c r="D4" s="59"/>
      <c r="E4" s="59"/>
    </row>
    <row r="5" spans="1:7" x14ac:dyDescent="0.25">
      <c r="A5" s="59" t="s">
        <v>0</v>
      </c>
      <c r="B5" s="112"/>
      <c r="C5" s="112"/>
      <c r="D5" s="112"/>
      <c r="E5" s="112"/>
      <c r="F5" s="113"/>
      <c r="G5" s="113"/>
    </row>
    <row r="6" spans="1:7" ht="12.75" customHeight="1" x14ac:dyDescent="0.25">
      <c r="A6" s="105" t="s">
        <v>1</v>
      </c>
      <c r="B6" s="105"/>
      <c r="C6" s="105"/>
      <c r="D6" s="105"/>
      <c r="E6" s="105"/>
      <c r="F6" s="105" t="s">
        <v>2</v>
      </c>
      <c r="G6" s="105" t="s">
        <v>3</v>
      </c>
    </row>
    <row r="7" spans="1:7" ht="9" customHeight="1" x14ac:dyDescent="0.25">
      <c r="A7" s="105"/>
      <c r="B7" s="105"/>
      <c r="C7" s="105"/>
      <c r="D7" s="105"/>
      <c r="E7" s="105"/>
      <c r="F7" s="105"/>
      <c r="G7" s="105"/>
    </row>
    <row r="8" spans="1:7" ht="8.25" customHeight="1" x14ac:dyDescent="0.25">
      <c r="A8" s="105"/>
      <c r="B8" s="105"/>
      <c r="C8" s="105"/>
      <c r="D8" s="105"/>
      <c r="E8" s="105"/>
      <c r="F8" s="105"/>
      <c r="G8" s="105"/>
    </row>
    <row r="9" spans="1:7" x14ac:dyDescent="0.25">
      <c r="A9" s="2" t="s">
        <v>65</v>
      </c>
      <c r="B9" s="114"/>
      <c r="C9" s="115"/>
      <c r="D9" s="115"/>
      <c r="E9" s="116"/>
      <c r="F9" s="84">
        <v>123459.48</v>
      </c>
      <c r="G9" s="84">
        <v>123459.48</v>
      </c>
    </row>
    <row r="10" spans="1:7" s="58" customFormat="1" x14ac:dyDescent="0.25">
      <c r="A10" s="81" t="s">
        <v>4</v>
      </c>
      <c r="B10" s="117"/>
      <c r="C10" s="117"/>
      <c r="D10" s="117"/>
      <c r="E10" s="117"/>
      <c r="F10" s="82">
        <f>F11+F16+F17+F22+F23+F24</f>
        <v>2793300</v>
      </c>
      <c r="G10" s="82">
        <f>G11+G16+G17+G22+G23+G24</f>
        <v>92729.24</v>
      </c>
    </row>
    <row r="11" spans="1:7" ht="12.75" customHeight="1" x14ac:dyDescent="0.25">
      <c r="A11" s="3" t="s">
        <v>5</v>
      </c>
      <c r="B11" s="106" t="s">
        <v>6</v>
      </c>
      <c r="C11" s="107"/>
      <c r="D11" s="107"/>
      <c r="E11" s="108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106"/>
      <c r="C12" s="107"/>
      <c r="D12" s="107"/>
      <c r="E12" s="108"/>
      <c r="F12" s="4"/>
      <c r="G12" s="4"/>
    </row>
    <row r="13" spans="1:7" s="5" customFormat="1" ht="22.5" customHeight="1" x14ac:dyDescent="0.25">
      <c r="A13" s="6" t="s">
        <v>8</v>
      </c>
      <c r="B13" s="104" t="s">
        <v>9</v>
      </c>
      <c r="C13" s="104"/>
      <c r="D13" s="104"/>
      <c r="E13" s="104"/>
      <c r="F13" s="7"/>
      <c r="G13" s="7"/>
    </row>
    <row r="14" spans="1:7" s="5" customFormat="1" x14ac:dyDescent="0.25">
      <c r="A14" s="6" t="s">
        <v>10</v>
      </c>
      <c r="B14" s="104" t="s">
        <v>11</v>
      </c>
      <c r="C14" s="104"/>
      <c r="D14" s="104"/>
      <c r="E14" s="104"/>
      <c r="F14" s="7"/>
      <c r="G14" s="7"/>
    </row>
    <row r="15" spans="1:7" s="5" customFormat="1" x14ac:dyDescent="0.25">
      <c r="A15" s="6" t="s">
        <v>10</v>
      </c>
      <c r="B15" s="104" t="s">
        <v>12</v>
      </c>
      <c r="C15" s="104"/>
      <c r="D15" s="104"/>
      <c r="E15" s="104"/>
      <c r="F15" s="7"/>
      <c r="G15" s="7"/>
    </row>
    <row r="16" spans="1:7" s="5" customFormat="1" x14ac:dyDescent="0.25">
      <c r="A16" s="8" t="s">
        <v>13</v>
      </c>
      <c r="B16" s="109" t="s">
        <v>14</v>
      </c>
      <c r="C16" s="110"/>
      <c r="D16" s="110"/>
      <c r="E16" s="111"/>
      <c r="F16" s="9"/>
      <c r="G16" s="9"/>
    </row>
    <row r="17" spans="1:10" ht="13.5" customHeight="1" x14ac:dyDescent="0.25">
      <c r="A17" s="3" t="s">
        <v>15</v>
      </c>
      <c r="B17" s="103" t="s">
        <v>16</v>
      </c>
      <c r="C17" s="103"/>
      <c r="D17" s="103"/>
      <c r="E17" s="103"/>
      <c r="F17" s="4">
        <f t="shared" ref="F17:G17" si="1">F18+F19+F20+F21</f>
        <v>1096300</v>
      </c>
      <c r="G17" s="4">
        <f t="shared" si="1"/>
        <v>92729.24</v>
      </c>
    </row>
    <row r="18" spans="1:10" s="5" customFormat="1" ht="33" customHeight="1" x14ac:dyDescent="0.25">
      <c r="A18" s="6" t="s">
        <v>17</v>
      </c>
      <c r="B18" s="104" t="s">
        <v>18</v>
      </c>
      <c r="C18" s="104"/>
      <c r="D18" s="104"/>
      <c r="E18" s="104"/>
      <c r="F18" s="7">
        <v>573400</v>
      </c>
      <c r="G18" s="7">
        <v>44603.86</v>
      </c>
    </row>
    <row r="19" spans="1:10" s="5" customFormat="1" ht="33" customHeight="1" x14ac:dyDescent="0.25">
      <c r="A19" s="6" t="s">
        <v>19</v>
      </c>
      <c r="B19" s="104" t="s">
        <v>20</v>
      </c>
      <c r="C19" s="104"/>
      <c r="D19" s="104"/>
      <c r="E19" s="104"/>
      <c r="F19" s="7">
        <v>2600</v>
      </c>
      <c r="G19" s="7">
        <v>225.98</v>
      </c>
    </row>
    <row r="20" spans="1:10" s="5" customFormat="1" ht="35.25" customHeight="1" x14ac:dyDescent="0.25">
      <c r="A20" s="6" t="s">
        <v>21</v>
      </c>
      <c r="B20" s="104" t="s">
        <v>22</v>
      </c>
      <c r="C20" s="104"/>
      <c r="D20" s="104"/>
      <c r="E20" s="104"/>
      <c r="F20" s="7">
        <v>579000</v>
      </c>
      <c r="G20" s="7">
        <v>51639.46</v>
      </c>
    </row>
    <row r="21" spans="1:10" s="5" customFormat="1" ht="23.25" customHeight="1" x14ac:dyDescent="0.25">
      <c r="A21" s="6" t="s">
        <v>23</v>
      </c>
      <c r="B21" s="104" t="s">
        <v>24</v>
      </c>
      <c r="C21" s="104"/>
      <c r="D21" s="104"/>
      <c r="E21" s="104"/>
      <c r="F21" s="7">
        <v>-58700</v>
      </c>
      <c r="G21" s="7">
        <v>-3740.06</v>
      </c>
    </row>
    <row r="22" spans="1:10" ht="39" customHeight="1" x14ac:dyDescent="0.25">
      <c r="A22" s="3" t="s">
        <v>25</v>
      </c>
      <c r="B22" s="103" t="s">
        <v>26</v>
      </c>
      <c r="C22" s="103"/>
      <c r="D22" s="103"/>
      <c r="E22" s="103"/>
      <c r="F22" s="4"/>
      <c r="G22" s="4"/>
    </row>
    <row r="23" spans="1:10" s="12" customFormat="1" ht="33.75" customHeight="1" x14ac:dyDescent="0.25">
      <c r="A23" s="10" t="s">
        <v>27</v>
      </c>
      <c r="B23" s="96" t="s">
        <v>28</v>
      </c>
      <c r="C23" s="96"/>
      <c r="D23" s="96"/>
      <c r="E23" s="96"/>
      <c r="F23" s="11"/>
      <c r="G23" s="11"/>
    </row>
    <row r="24" spans="1:10" ht="33.75" customHeight="1" x14ac:dyDescent="0.25">
      <c r="A24" s="10" t="s">
        <v>29</v>
      </c>
      <c r="B24" s="96" t="s">
        <v>30</v>
      </c>
      <c r="C24" s="96"/>
      <c r="D24" s="96"/>
      <c r="E24" s="96"/>
      <c r="F24" s="11">
        <v>1697000</v>
      </c>
      <c r="G24" s="11"/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93" t="s">
        <v>1</v>
      </c>
      <c r="B27" s="97"/>
      <c r="C27" s="97"/>
      <c r="D27" s="97"/>
      <c r="E27" s="98"/>
      <c r="F27" s="93" t="s">
        <v>2</v>
      </c>
      <c r="G27" s="93" t="s">
        <v>3</v>
      </c>
    </row>
    <row r="28" spans="1:10" ht="15.75" customHeight="1" x14ac:dyDescent="0.25">
      <c r="A28" s="94"/>
      <c r="B28" s="99"/>
      <c r="C28" s="99"/>
      <c r="D28" s="99"/>
      <c r="E28" s="100"/>
      <c r="F28" s="94"/>
      <c r="G28" s="94"/>
    </row>
    <row r="29" spans="1:10" ht="3" customHeight="1" thickBot="1" x14ac:dyDescent="0.3">
      <c r="A29" s="95"/>
      <c r="B29" s="101"/>
      <c r="C29" s="101"/>
      <c r="D29" s="101"/>
      <c r="E29" s="102"/>
      <c r="F29" s="95"/>
      <c r="G29" s="95"/>
      <c r="J29" t="s">
        <v>63</v>
      </c>
    </row>
    <row r="30" spans="1:10" s="58" customFormat="1" x14ac:dyDescent="0.25">
      <c r="A30" s="81" t="s">
        <v>32</v>
      </c>
      <c r="B30" s="86"/>
      <c r="C30" s="86"/>
      <c r="D30" s="86"/>
      <c r="E30" s="87"/>
      <c r="F30" s="82">
        <f>F33+F35+F38+F34</f>
        <v>2793300</v>
      </c>
      <c r="G30" s="82">
        <f>G32+G35+G38</f>
        <v>14700</v>
      </c>
    </row>
    <row r="31" spans="1:10" ht="12.75" customHeight="1" x14ac:dyDescent="0.25">
      <c r="A31" s="79" t="s">
        <v>33</v>
      </c>
      <c r="B31" s="88"/>
      <c r="C31" s="88"/>
      <c r="D31" s="88"/>
      <c r="E31" s="89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1697000</v>
      </c>
      <c r="G32" s="21"/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392000</v>
      </c>
      <c r="G33" s="28"/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1305000</v>
      </c>
      <c r="G34" s="34"/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896300</v>
      </c>
      <c r="G35" s="21"/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207000</v>
      </c>
      <c r="G36" s="27"/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689300</v>
      </c>
      <c r="G37" s="34"/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SUM(F39+F40+F41)</f>
        <v>200000</v>
      </c>
      <c r="G38" s="39">
        <f>SUM(G39+G40+G41)</f>
        <v>14700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/>
      <c r="G39" s="65"/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200000</v>
      </c>
      <c r="G41" s="50">
        <v>14700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90"/>
      <c r="C43" s="90"/>
      <c r="D43" s="90"/>
      <c r="E43" s="90"/>
      <c r="F43" s="83">
        <f>F9+F10-F30</f>
        <v>123459.47999999998</v>
      </c>
      <c r="G43" s="83">
        <f>G9+G10-G30</f>
        <v>201488.72</v>
      </c>
    </row>
    <row r="45" spans="1:8" x14ac:dyDescent="0.25">
      <c r="A45" s="58" t="s">
        <v>52</v>
      </c>
      <c r="H45" s="92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2793300</v>
      </c>
      <c r="G46" s="57">
        <f>SUM(G47:G51)</f>
        <v>14700</v>
      </c>
      <c r="H46" s="92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v>0</v>
      </c>
      <c r="H47" s="92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92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599000</v>
      </c>
      <c r="G49" s="72">
        <f>G33+G36+G39</f>
        <v>0</v>
      </c>
      <c r="H49" s="92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2194300</v>
      </c>
      <c r="G50" s="76">
        <f>G34+G37+G41</f>
        <v>14700</v>
      </c>
      <c r="H50" s="92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92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2025-02-06T06:44:53Z</dcterms:modified>
</cp:coreProperties>
</file>